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SIRET_1er Trimestre 24 - copia (2)\"/>
    </mc:Choice>
  </mc:AlternateContent>
  <bookViews>
    <workbookView xWindow="-105" yWindow="-105" windowWidth="19425" windowHeight="10305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4" l="1"/>
  <c r="G35" i="4"/>
  <c r="G34" i="4"/>
  <c r="G33" i="4"/>
  <c r="G32" i="4"/>
  <c r="G29" i="4"/>
  <c r="G28" i="4"/>
  <c r="G27" i="4"/>
  <c r="G26" i="4"/>
  <c r="G25" i="4"/>
  <c r="G24" i="4"/>
  <c r="G23" i="4"/>
  <c r="G22" i="4"/>
  <c r="G37" i="4" l="1"/>
  <c r="F37" i="4"/>
  <c r="E37" i="4"/>
  <c r="D37" i="4"/>
  <c r="C37" i="4"/>
  <c r="F21" i="4"/>
  <c r="G21" i="4" s="1"/>
  <c r="E21" i="4"/>
  <c r="D21" i="4"/>
  <c r="C21" i="4"/>
  <c r="B21" i="4"/>
  <c r="G31" i="4"/>
  <c r="F31" i="4"/>
  <c r="E31" i="4"/>
  <c r="D31" i="4"/>
  <c r="C31" i="4"/>
  <c r="B31" i="4"/>
  <c r="B40" i="4" s="1"/>
  <c r="D40" i="4" l="1"/>
  <c r="E40" i="4"/>
  <c r="C40" i="4"/>
  <c r="F40" i="4"/>
  <c r="G40" i="4"/>
  <c r="G14" i="4" l="1"/>
  <c r="G13" i="4"/>
  <c r="G12" i="4"/>
  <c r="G11" i="4"/>
  <c r="G10" i="4"/>
  <c r="G9" i="4"/>
  <c r="G8" i="4"/>
  <c r="G7" i="4"/>
  <c r="G6" i="4"/>
  <c r="G5" i="4"/>
  <c r="D14" i="4"/>
  <c r="D16" i="4" s="1"/>
  <c r="F16" i="4"/>
  <c r="E16" i="4"/>
  <c r="C16" i="4"/>
  <c r="B16" i="4"/>
  <c r="G16" i="4" l="1"/>
</calcChain>
</file>

<file path=xl/sharedStrings.xml><?xml version="1.0" encoding="utf-8"?>
<sst xmlns="http://schemas.openxmlformats.org/spreadsheetml/2006/main" count="66" uniqueCount="43">
  <si>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</si>
  <si>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</si>
  <si>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</si>
  <si>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</si>
  <si>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</si>
  <si>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</si>
  <si>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</si>
  <si>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</si>
  <si>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</si>
  <si>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</si>
  <si>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</si>
  <si>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</si>
  <si>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</si>
  <si>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</si>
  <si>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</si>
  <si>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</si>
  <si>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</si>
  <si>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</si>
  <si>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</si>
  <si>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</si>
  <si>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</si>
  <si>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</si>
  <si>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</si>
  <si>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</si>
  <si>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</si>
  <si>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</si>
  <si>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</si>
  <si>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</si>
  <si>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</si>
  <si>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</si>
  <si>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</si>
  <si>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</si>
  <si>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</si>
  <si>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</si>
  <si>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</si>
  <si>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</si>
  <si>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</si>
  <si>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Municipio de León
Estado Analítico de Ingresos
Del 01 de Enero al 31 de Marzo de 2024</t>
  </si>
  <si>
    <t xml:space="preserve">TESORERA MUNICIPAL               </t>
  </si>
  <si>
    <t>C.P. GRACIELA RODRÍGUEZ FLORES</t>
  </si>
  <si>
    <t xml:space="preserve">PRESIDENTE MUNICIPAL INTERINO                                                                                                </t>
  </si>
  <si>
    <t>MTRO. JORGE DANIEL JIMÉNEZ LONA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</si>
  <si>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
por sus actividades diversas no inherentes a su operación que generan recursos y que no sean ingresos por venta de bienes o prestación de servicios, tales como donativos en efectivo, entre otros.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</si>
</sst>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\-#,##0.00\ "/>
    <numFmt numFmtId="167" formatCode="_-* #,##0_-;\-* #,##0_-;_-* &quot;-&quot;??_-;_-@_-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7" fillId="0" borderId="8" xfId="8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 wrapText="1"/>
    </xf>
    <xf numFmtId="0" fontId="8" fillId="0" borderId="3" xfId="8" applyFont="1" applyBorder="1" applyAlignment="1">
      <alignment horizontal="left" vertical="top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3" fontId="7" fillId="0" borderId="8" xfId="8" applyNumberFormat="1" applyFont="1" applyBorder="1" applyAlignment="1" applyProtection="1">
      <alignment vertical="top"/>
      <protection locked="0"/>
    </xf>
    <xf numFmtId="3" fontId="7" fillId="0" borderId="1" xfId="8" applyNumberFormat="1" applyFont="1" applyBorder="1" applyAlignment="1" applyProtection="1">
      <alignment vertical="top"/>
      <protection locked="0"/>
    </xf>
    <xf numFmtId="3" fontId="8" fillId="0" borderId="5" xfId="8" applyNumberFormat="1" applyFont="1" applyBorder="1" applyAlignment="1" applyProtection="1">
      <alignment vertical="top"/>
      <protection locked="0"/>
    </xf>
    <xf numFmtId="3" fontId="8" fillId="0" borderId="6" xfId="8" applyNumberFormat="1" applyFont="1" applyBorder="1" applyAlignment="1" applyProtection="1">
      <alignment vertical="top"/>
      <protection locked="0"/>
    </xf>
    <xf numFmtId="0" fontId="12" fillId="0" borderId="0" xfId="8" applyFont="1" applyAlignment="1" applyProtection="1">
      <alignment vertical="top"/>
      <protection locked="0"/>
    </xf>
    <xf numFmtId="166" fontId="13" fillId="0" borderId="8" xfId="3" applyNumberFormat="1" applyFont="1" applyBorder="1" applyAlignment="1" applyProtection="1">
      <alignment horizontal="center" vertical="top" wrapText="1"/>
      <protection locked="0"/>
    </xf>
    <xf numFmtId="166" fontId="13" fillId="0" borderId="0" xfId="3" applyNumberFormat="1" applyFont="1" applyBorder="1" applyAlignment="1" applyProtection="1">
      <alignment horizontal="center" vertical="top" wrapText="1"/>
      <protection locked="0"/>
    </xf>
    <xf numFmtId="0" fontId="3" fillId="0" borderId="3" xfId="8" applyFont="1" applyBorder="1" applyAlignment="1" applyProtection="1">
      <alignment horizontal="left" vertical="top" wrapText="1" indent="1"/>
      <protection locked="0"/>
    </xf>
    <xf numFmtId="0" fontId="7" fillId="0" borderId="3" xfId="8" applyFont="1" applyBorder="1" applyAlignment="1" applyProtection="1">
      <alignment horizontal="left" vertical="top" wrapText="1" indent="1"/>
      <protection locked="0"/>
    </xf>
    <xf numFmtId="0" fontId="3" fillId="0" borderId="3" xfId="8" applyFont="1" applyBorder="1" applyAlignment="1" applyProtection="1">
      <alignment vertical="top"/>
      <protection locked="0"/>
    </xf>
    <xf numFmtId="0" fontId="8" fillId="0" borderId="5" xfId="8" applyFont="1" applyBorder="1" applyAlignment="1" applyProtection="1">
      <alignment horizontal="left" vertical="top" indent="3"/>
      <protection locked="0"/>
    </xf>
    <xf numFmtId="0" fontId="7" fillId="0" borderId="2" xfId="8" applyFont="1" applyBorder="1" applyAlignment="1" applyProtection="1">
      <alignment vertical="top"/>
      <protection locked="0"/>
    </xf>
    <xf numFmtId="0" fontId="7" fillId="0" borderId="3" xfId="8" applyFont="1" applyBorder="1" applyAlignment="1">
      <alignment horizontal="left" vertical="top" wrapText="1" indent="1"/>
    </xf>
    <xf numFmtId="0" fontId="7" fillId="0" borderId="3" xfId="8" applyFont="1" applyBorder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167" fontId="3" fillId="0" borderId="9" xfId="18" applyNumberFormat="1" applyFont="1" applyBorder="1" applyAlignment="1" applyProtection="1">
      <alignment vertical="top"/>
      <protection locked="0"/>
    </xf>
    <xf numFmtId="167" fontId="3" fillId="0" borderId="11" xfId="18" applyNumberFormat="1" applyFont="1" applyBorder="1" applyAlignment="1" applyProtection="1">
      <alignment vertical="top"/>
      <protection locked="0"/>
    </xf>
    <xf numFmtId="167" fontId="3" fillId="0" borderId="10" xfId="18" applyNumberFormat="1" applyFont="1" applyBorder="1" applyAlignment="1" applyProtection="1">
      <alignment vertical="top"/>
      <protection locked="0"/>
    </xf>
    <xf numFmtId="167" fontId="8" fillId="0" borderId="4" xfId="18" applyNumberFormat="1" applyFont="1" applyBorder="1" applyAlignment="1" applyProtection="1">
      <alignment vertical="top"/>
      <protection locked="0"/>
    </xf>
    <xf numFmtId="167" fontId="8" fillId="0" borderId="9" xfId="18" applyNumberFormat="1" applyFont="1" applyBorder="1" applyAlignment="1" applyProtection="1">
      <alignment vertical="top"/>
      <protection locked="0"/>
    </xf>
    <xf numFmtId="167" fontId="7" fillId="0" borderId="10" xfId="18" applyNumberFormat="1" applyFont="1" applyBorder="1" applyAlignment="1" applyProtection="1">
      <alignment vertical="top"/>
      <protection locked="0"/>
    </xf>
    <xf numFmtId="167" fontId="7" fillId="0" borderId="11" xfId="18" applyNumberFormat="1" applyFont="1" applyBorder="1" applyAlignment="1" applyProtection="1">
      <alignment vertical="top"/>
      <protection locked="0"/>
    </xf>
    <xf numFmtId="167" fontId="8" fillId="0" borderId="11" xfId="18" applyNumberFormat="1" applyFont="1" applyBorder="1" applyAlignment="1" applyProtection="1">
      <alignment vertical="top"/>
      <protection locked="0"/>
    </xf>
    <xf numFmtId="167" fontId="7" fillId="0" borderId="8" xfId="18" applyNumberFormat="1" applyFont="1" applyBorder="1" applyAlignment="1" applyProtection="1">
      <alignment vertical="top"/>
      <protection locked="0"/>
    </xf>
    <xf numFmtId="167" fontId="8" fillId="0" borderId="5" xfId="18" applyNumberFormat="1" applyFont="1" applyBorder="1" applyAlignment="1" applyProtection="1">
      <alignment vertical="top"/>
      <protection locked="0"/>
    </xf>
    <xf numFmtId="167" fontId="8" fillId="0" borderId="7" xfId="18" applyNumberFormat="1" applyFont="1" applyBorder="1" applyAlignment="1" applyProtection="1">
      <alignment vertical="top"/>
      <protection locked="0"/>
    </xf>
    <xf numFmtId="166" fontId="13" fillId="0" borderId="8" xfId="3" applyNumberFormat="1" applyFont="1" applyBorder="1" applyAlignment="1" applyProtection="1">
      <alignment horizontal="center" vertical="top" wrapText="1"/>
      <protection locked="0"/>
    </xf>
    <xf numFmtId="166" fontId="13" fillId="0" borderId="0" xfId="3" applyNumberFormat="1" applyFont="1" applyBorder="1" applyAlignment="1" applyProtection="1">
      <alignment horizontal="center"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  <xf numFmtId="0" fontId="0" fillId="0" borderId="0" xfId="8" applyFont="1" applyAlignment="1" applyProtection="1">
      <alignment horizontal="left" vertical="top" wrapText="1"/>
      <protection locked="0"/>
    </xf>
  </cellXfs>
  <cellStyles count="19">
    <cellStyle name="=C:\WINNT\SYSTEM32\COMMAND.COM" xfId="1"/>
    <cellStyle name="Euro" xfId="2"/>
    <cellStyle name="Millares" xfId="18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7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9" t="s">
        <v>37</v>
      </c>
      <c r="B1" s="50"/>
      <c r="C1" s="50"/>
      <c r="D1" s="50"/>
      <c r="E1" s="50"/>
      <c r="F1" s="50"/>
      <c r="G1" s="51"/>
    </row>
    <row r="2" spans="1:7" s="3" customFormat="1" x14ac:dyDescent="0.2">
      <c r="A2" s="14"/>
      <c r="B2" s="54" t="s">
        <v>0</v>
      </c>
      <c r="C2" s="55"/>
      <c r="D2" s="55"/>
      <c r="E2" s="55"/>
      <c r="F2" s="56"/>
      <c r="G2" s="52" t="s">
        <v>7</v>
      </c>
    </row>
    <row r="3" spans="1:7" s="1" customFormat="1" ht="24.95" customHeight="1" x14ac:dyDescent="0.2">
      <c r="A3" s="15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3"/>
    </row>
    <row r="4" spans="1:7" s="1" customFormat="1" x14ac:dyDescent="0.2">
      <c r="A4" s="1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28" t="s">
        <v>14</v>
      </c>
      <c r="B5" s="36">
        <v>1800363352.48</v>
      </c>
      <c r="C5" s="36">
        <v>0</v>
      </c>
      <c r="D5" s="36">
        <v>1800363352.48</v>
      </c>
      <c r="E5" s="36">
        <v>1199581194.45</v>
      </c>
      <c r="F5" s="36">
        <v>1200002560.1800001</v>
      </c>
      <c r="G5" s="36">
        <f t="shared" ref="G5:G14" si="0">F5-B5</f>
        <v>-600360792.29999995</v>
      </c>
    </row>
    <row r="6" spans="1:7" x14ac:dyDescent="0.2">
      <c r="A6" s="29" t="s">
        <v>15</v>
      </c>
      <c r="B6" s="37">
        <v>0</v>
      </c>
      <c r="C6" s="37">
        <v>0</v>
      </c>
      <c r="D6" s="37">
        <v>0</v>
      </c>
      <c r="E6" s="37">
        <v>0</v>
      </c>
      <c r="F6" s="37">
        <v>0</v>
      </c>
      <c r="G6" s="37">
        <f t="shared" si="0"/>
        <v>0</v>
      </c>
    </row>
    <row r="7" spans="1:7" x14ac:dyDescent="0.2">
      <c r="A7" s="28" t="s">
        <v>16</v>
      </c>
      <c r="B7" s="37">
        <v>0</v>
      </c>
      <c r="C7" s="37">
        <v>0</v>
      </c>
      <c r="D7" s="37">
        <v>0</v>
      </c>
      <c r="E7" s="37">
        <v>17086.03</v>
      </c>
      <c r="F7" s="37">
        <v>17086.03</v>
      </c>
      <c r="G7" s="37">
        <f t="shared" si="0"/>
        <v>17086.03</v>
      </c>
    </row>
    <row r="8" spans="1:7" x14ac:dyDescent="0.2">
      <c r="A8" s="28" t="s">
        <v>17</v>
      </c>
      <c r="B8" s="37">
        <v>406480209.44999999</v>
      </c>
      <c r="C8" s="37">
        <v>0</v>
      </c>
      <c r="D8" s="37">
        <v>406480209.44999999</v>
      </c>
      <c r="E8" s="37">
        <v>92296515.5</v>
      </c>
      <c r="F8" s="37">
        <v>92307031.5</v>
      </c>
      <c r="G8" s="37">
        <f t="shared" si="0"/>
        <v>-314173177.94999999</v>
      </c>
    </row>
    <row r="9" spans="1:7" x14ac:dyDescent="0.2">
      <c r="A9" s="28" t="s">
        <v>18</v>
      </c>
      <c r="B9" s="37">
        <v>236598869.75</v>
      </c>
      <c r="C9" s="37">
        <v>0</v>
      </c>
      <c r="D9" s="37">
        <v>236598869.75</v>
      </c>
      <c r="E9" s="37">
        <v>76973252.849999994</v>
      </c>
      <c r="F9" s="37">
        <v>76977392.5</v>
      </c>
      <c r="G9" s="37">
        <f t="shared" si="0"/>
        <v>-159621477.25</v>
      </c>
    </row>
    <row r="10" spans="1:7" x14ac:dyDescent="0.2">
      <c r="A10" s="29" t="s">
        <v>19</v>
      </c>
      <c r="B10" s="37">
        <v>248728779.58000001</v>
      </c>
      <c r="C10" s="37">
        <v>33704819.469999999</v>
      </c>
      <c r="D10" s="37">
        <v>282433599.05000001</v>
      </c>
      <c r="E10" s="37">
        <v>106812356.83</v>
      </c>
      <c r="F10" s="37">
        <v>106961819.90000001</v>
      </c>
      <c r="G10" s="37">
        <f t="shared" si="0"/>
        <v>-141766959.68000001</v>
      </c>
    </row>
    <row r="11" spans="1:7" x14ac:dyDescent="0.2">
      <c r="A11" s="28" t="s">
        <v>20</v>
      </c>
      <c r="B11" s="37">
        <v>0</v>
      </c>
      <c r="C11" s="37">
        <v>0</v>
      </c>
      <c r="D11" s="37">
        <v>0</v>
      </c>
      <c r="E11" s="37">
        <v>0</v>
      </c>
      <c r="F11" s="37">
        <v>0</v>
      </c>
      <c r="G11" s="37">
        <f t="shared" si="0"/>
        <v>0</v>
      </c>
    </row>
    <row r="12" spans="1:7" ht="22.5" x14ac:dyDescent="0.2">
      <c r="A12" s="28" t="s">
        <v>21</v>
      </c>
      <c r="B12" s="37">
        <v>5919430857.46</v>
      </c>
      <c r="C12" s="37">
        <v>-44527603.140000001</v>
      </c>
      <c r="D12" s="37">
        <v>5874903254.3199997</v>
      </c>
      <c r="E12" s="37">
        <v>1564815921.1900001</v>
      </c>
      <c r="F12" s="37">
        <v>1564815921.1900001</v>
      </c>
      <c r="G12" s="37">
        <f t="shared" si="0"/>
        <v>-4354614936.2700005</v>
      </c>
    </row>
    <row r="13" spans="1:7" ht="22.5" x14ac:dyDescent="0.2">
      <c r="A13" s="28" t="s">
        <v>22</v>
      </c>
      <c r="B13" s="37">
        <v>58567229.32</v>
      </c>
      <c r="C13" s="37">
        <v>30762004.27</v>
      </c>
      <c r="D13" s="37">
        <v>89329233.590000004</v>
      </c>
      <c r="E13" s="37">
        <v>55379705.590000004</v>
      </c>
      <c r="F13" s="37">
        <v>55379705.590000004</v>
      </c>
      <c r="G13" s="37">
        <f t="shared" si="0"/>
        <v>-3187523.7299999967</v>
      </c>
    </row>
    <row r="14" spans="1:7" x14ac:dyDescent="0.2">
      <c r="A14" s="28" t="s">
        <v>23</v>
      </c>
      <c r="B14" s="37">
        <v>0</v>
      </c>
      <c r="C14" s="37">
        <v>3267238312</v>
      </c>
      <c r="D14" s="37">
        <f>2743051033+524187279</f>
        <v>3267238312</v>
      </c>
      <c r="E14" s="37">
        <v>524187279.00999999</v>
      </c>
      <c r="F14" s="37">
        <v>524187279.00999999</v>
      </c>
      <c r="G14" s="37">
        <f t="shared" si="0"/>
        <v>524187279.00999999</v>
      </c>
    </row>
    <row r="15" spans="1:7" x14ac:dyDescent="0.2">
      <c r="A15" s="30"/>
      <c r="B15" s="38"/>
      <c r="C15" s="38"/>
      <c r="D15" s="38"/>
      <c r="E15" s="38"/>
      <c r="F15" s="38"/>
      <c r="G15" s="38"/>
    </row>
    <row r="16" spans="1:7" x14ac:dyDescent="0.2">
      <c r="A16" s="31" t="s">
        <v>24</v>
      </c>
      <c r="B16" s="39">
        <f>SUM(B5:B14)</f>
        <v>8670169298.039999</v>
      </c>
      <c r="C16" s="39">
        <f t="shared" ref="C16:F16" si="1">SUM(C5:C14)</f>
        <v>3287177532.5999999</v>
      </c>
      <c r="D16" s="39">
        <f t="shared" si="1"/>
        <v>11957346830.639999</v>
      </c>
      <c r="E16" s="39">
        <f t="shared" si="1"/>
        <v>3620063311.4499998</v>
      </c>
      <c r="F16" s="39">
        <f t="shared" si="1"/>
        <v>3620648795.9000006</v>
      </c>
      <c r="G16" s="39">
        <f>F16-B16</f>
        <v>-5049520502.1399984</v>
      </c>
    </row>
    <row r="17" spans="1:7" x14ac:dyDescent="0.2">
      <c r="A17" s="32"/>
      <c r="B17" s="21"/>
      <c r="C17" s="21"/>
      <c r="D17" s="22"/>
      <c r="E17" s="23" t="s">
        <v>25</v>
      </c>
      <c r="F17" s="24"/>
      <c r="G17" s="41">
        <v>0</v>
      </c>
    </row>
    <row r="18" spans="1:7" ht="10.5" customHeight="1" x14ac:dyDescent="0.2">
      <c r="A18" s="19"/>
      <c r="B18" s="54" t="s">
        <v>0</v>
      </c>
      <c r="C18" s="55"/>
      <c r="D18" s="55"/>
      <c r="E18" s="55"/>
      <c r="F18" s="56"/>
      <c r="G18" s="52" t="s">
        <v>7</v>
      </c>
    </row>
    <row r="19" spans="1:7" ht="22.5" x14ac:dyDescent="0.2">
      <c r="A19" s="17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53"/>
    </row>
    <row r="20" spans="1:7" x14ac:dyDescent="0.2">
      <c r="A20" s="20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12" t="s">
        <v>27</v>
      </c>
      <c r="B21" s="40">
        <f>SUM(B22:B29)</f>
        <v>8670169298.039999</v>
      </c>
      <c r="C21" s="40">
        <f t="shared" ref="C21:F21" si="2">SUM(C22:C29)</f>
        <v>19939220.599999998</v>
      </c>
      <c r="D21" s="40">
        <f t="shared" si="2"/>
        <v>8690108518.6399994</v>
      </c>
      <c r="E21" s="40">
        <f t="shared" si="2"/>
        <v>3095876032.4400001</v>
      </c>
      <c r="F21" s="40">
        <f t="shared" si="2"/>
        <v>3096461516.8900003</v>
      </c>
      <c r="G21" s="40">
        <f>F21-B21</f>
        <v>-5573707781.1499987</v>
      </c>
    </row>
    <row r="22" spans="1:7" x14ac:dyDescent="0.2">
      <c r="A22" s="33" t="s">
        <v>14</v>
      </c>
      <c r="B22" s="42">
        <v>1800363352.48</v>
      </c>
      <c r="C22" s="42">
        <v>0</v>
      </c>
      <c r="D22" s="42">
        <v>1800363352.48</v>
      </c>
      <c r="E22" s="42">
        <v>1199581194.45</v>
      </c>
      <c r="F22" s="42">
        <v>1200002560.1800001</v>
      </c>
      <c r="G22" s="42">
        <f>F22-B22</f>
        <v>-600360792.29999995</v>
      </c>
    </row>
    <row r="23" spans="1:7" x14ac:dyDescent="0.2">
      <c r="A23" s="33" t="s">
        <v>15</v>
      </c>
      <c r="B23" s="42">
        <v>0</v>
      </c>
      <c r="C23" s="42">
        <v>0</v>
      </c>
      <c r="D23" s="42">
        <v>0</v>
      </c>
      <c r="E23" s="42">
        <v>0</v>
      </c>
      <c r="F23" s="42">
        <v>0</v>
      </c>
      <c r="G23" s="42">
        <f t="shared" ref="G23:G29" si="3">F23-B23</f>
        <v>0</v>
      </c>
    </row>
    <row r="24" spans="1:7" x14ac:dyDescent="0.2">
      <c r="A24" s="33" t="s">
        <v>16</v>
      </c>
      <c r="B24" s="42">
        <v>0</v>
      </c>
      <c r="C24" s="42">
        <v>0</v>
      </c>
      <c r="D24" s="42">
        <v>0</v>
      </c>
      <c r="E24" s="42">
        <v>17086.03</v>
      </c>
      <c r="F24" s="42">
        <v>17086.03</v>
      </c>
      <c r="G24" s="42">
        <f t="shared" si="3"/>
        <v>17086.03</v>
      </c>
    </row>
    <row r="25" spans="1:7" x14ac:dyDescent="0.2">
      <c r="A25" s="33" t="s">
        <v>17</v>
      </c>
      <c r="B25" s="42">
        <v>406480209.44999999</v>
      </c>
      <c r="C25" s="42">
        <v>0</v>
      </c>
      <c r="D25" s="42">
        <v>406480209.44999999</v>
      </c>
      <c r="E25" s="42">
        <v>92296515.5</v>
      </c>
      <c r="F25" s="42">
        <v>92307031.5</v>
      </c>
      <c r="G25" s="42">
        <f t="shared" si="3"/>
        <v>-314173177.94999999</v>
      </c>
    </row>
    <row r="26" spans="1:7" x14ac:dyDescent="0.2">
      <c r="A26" s="33" t="s">
        <v>28</v>
      </c>
      <c r="B26" s="42">
        <v>236598869.75</v>
      </c>
      <c r="C26" s="42">
        <v>0</v>
      </c>
      <c r="D26" s="42">
        <v>236598869.75</v>
      </c>
      <c r="E26" s="42">
        <v>76973252.849999994</v>
      </c>
      <c r="F26" s="42">
        <v>76977392.5</v>
      </c>
      <c r="G26" s="42">
        <f t="shared" si="3"/>
        <v>-159621477.25</v>
      </c>
    </row>
    <row r="27" spans="1:7" x14ac:dyDescent="0.2">
      <c r="A27" s="33" t="s">
        <v>29</v>
      </c>
      <c r="B27" s="42">
        <v>248728779.58000001</v>
      </c>
      <c r="C27" s="42">
        <v>33704819.469999999</v>
      </c>
      <c r="D27" s="42">
        <v>282433599.05000001</v>
      </c>
      <c r="E27" s="42">
        <v>106812356.83</v>
      </c>
      <c r="F27" s="42">
        <v>106961819.90000001</v>
      </c>
      <c r="G27" s="42">
        <f t="shared" si="3"/>
        <v>-141766959.68000001</v>
      </c>
    </row>
    <row r="28" spans="1:7" ht="22.5" x14ac:dyDescent="0.2">
      <c r="A28" s="33" t="s">
        <v>30</v>
      </c>
      <c r="B28" s="42">
        <v>5919430857.46</v>
      </c>
      <c r="C28" s="42">
        <v>-44527603.140000001</v>
      </c>
      <c r="D28" s="42">
        <v>5874903254.3199997</v>
      </c>
      <c r="E28" s="42">
        <v>1564815921.1900001</v>
      </c>
      <c r="F28" s="42">
        <v>1564815921.1900001</v>
      </c>
      <c r="G28" s="42">
        <f t="shared" si="3"/>
        <v>-4354614936.2700005</v>
      </c>
    </row>
    <row r="29" spans="1:7" ht="22.5" x14ac:dyDescent="0.2">
      <c r="A29" s="33" t="s">
        <v>22</v>
      </c>
      <c r="B29" s="42">
        <v>58567229.32</v>
      </c>
      <c r="C29" s="42">
        <v>30762004.27</v>
      </c>
      <c r="D29" s="42">
        <v>89329233.590000004</v>
      </c>
      <c r="E29" s="42">
        <v>55379705.590000004</v>
      </c>
      <c r="F29" s="42">
        <v>55379705.590000004</v>
      </c>
      <c r="G29" s="42">
        <f t="shared" si="3"/>
        <v>-3187523.7299999967</v>
      </c>
    </row>
    <row r="30" spans="1:7" x14ac:dyDescent="0.2">
      <c r="A30" s="33"/>
      <c r="B30" s="42"/>
      <c r="C30" s="42"/>
      <c r="D30" s="42"/>
      <c r="E30" s="42"/>
      <c r="F30" s="42"/>
      <c r="G30" s="42"/>
    </row>
    <row r="31" spans="1:7" ht="33.75" x14ac:dyDescent="0.2">
      <c r="A31" s="18" t="s">
        <v>36</v>
      </c>
      <c r="B31" s="43">
        <f>SUM(B32:B35)</f>
        <v>0</v>
      </c>
      <c r="C31" s="43">
        <f t="shared" ref="C31:G31" si="4">SUM(C32:C35)</f>
        <v>0</v>
      </c>
      <c r="D31" s="43">
        <f t="shared" si="4"/>
        <v>0</v>
      </c>
      <c r="E31" s="43">
        <f t="shared" si="4"/>
        <v>0</v>
      </c>
      <c r="F31" s="43">
        <f t="shared" si="4"/>
        <v>0</v>
      </c>
      <c r="G31" s="43">
        <f t="shared" si="4"/>
        <v>0</v>
      </c>
    </row>
    <row r="32" spans="1:7" x14ac:dyDescent="0.2">
      <c r="A32" s="33" t="s">
        <v>15</v>
      </c>
      <c r="B32" s="42">
        <v>0</v>
      </c>
      <c r="C32" s="42">
        <v>0</v>
      </c>
      <c r="D32" s="42">
        <v>0</v>
      </c>
      <c r="E32" s="42">
        <v>0</v>
      </c>
      <c r="F32" s="42">
        <v>0</v>
      </c>
      <c r="G32" s="42">
        <f t="shared" ref="G32:G35" si="5">F32-B32</f>
        <v>0</v>
      </c>
    </row>
    <row r="33" spans="1:7" x14ac:dyDescent="0.2">
      <c r="A33" s="33" t="s">
        <v>31</v>
      </c>
      <c r="B33" s="42">
        <v>0</v>
      </c>
      <c r="C33" s="42">
        <v>0</v>
      </c>
      <c r="D33" s="42">
        <v>0</v>
      </c>
      <c r="E33" s="42">
        <v>0</v>
      </c>
      <c r="F33" s="42">
        <v>0</v>
      </c>
      <c r="G33" s="42">
        <f t="shared" si="5"/>
        <v>0</v>
      </c>
    </row>
    <row r="34" spans="1:7" ht="22.5" x14ac:dyDescent="0.2">
      <c r="A34" s="33" t="s">
        <v>32</v>
      </c>
      <c r="B34" s="42">
        <v>0</v>
      </c>
      <c r="C34" s="42">
        <v>0</v>
      </c>
      <c r="D34" s="42">
        <v>0</v>
      </c>
      <c r="E34" s="42">
        <v>0</v>
      </c>
      <c r="F34" s="42">
        <v>0</v>
      </c>
      <c r="G34" s="42">
        <f t="shared" si="5"/>
        <v>0</v>
      </c>
    </row>
    <row r="35" spans="1:7" ht="22.5" x14ac:dyDescent="0.2">
      <c r="A35" s="33" t="s">
        <v>22</v>
      </c>
      <c r="B35" s="42">
        <v>0</v>
      </c>
      <c r="C35" s="42">
        <v>0</v>
      </c>
      <c r="D35" s="42">
        <v>0</v>
      </c>
      <c r="E35" s="42">
        <v>0</v>
      </c>
      <c r="F35" s="42">
        <v>0</v>
      </c>
      <c r="G35" s="42">
        <f t="shared" si="5"/>
        <v>0</v>
      </c>
    </row>
    <row r="36" spans="1:7" x14ac:dyDescent="0.2">
      <c r="A36" s="34"/>
      <c r="B36" s="42"/>
      <c r="C36" s="42"/>
      <c r="D36" s="42"/>
      <c r="E36" s="42"/>
      <c r="F36" s="42"/>
      <c r="G36" s="42"/>
    </row>
    <row r="37" spans="1:7" x14ac:dyDescent="0.2">
      <c r="A37" s="13" t="s">
        <v>33</v>
      </c>
      <c r="B37" s="43">
        <v>0</v>
      </c>
      <c r="C37" s="43">
        <f>C38</f>
        <v>3267238312</v>
      </c>
      <c r="D37" s="43">
        <f t="shared" ref="D37:G37" si="6">D38</f>
        <v>3267238312</v>
      </c>
      <c r="E37" s="43">
        <f t="shared" si="6"/>
        <v>524187279.00999999</v>
      </c>
      <c r="F37" s="43">
        <f t="shared" si="6"/>
        <v>524187279.00999999</v>
      </c>
      <c r="G37" s="43">
        <f t="shared" si="6"/>
        <v>524187279.00999999</v>
      </c>
    </row>
    <row r="38" spans="1:7" x14ac:dyDescent="0.2">
      <c r="A38" s="33" t="s">
        <v>23</v>
      </c>
      <c r="B38" s="42">
        <v>0</v>
      </c>
      <c r="C38" s="37">
        <v>3267238312</v>
      </c>
      <c r="D38" s="37">
        <v>3267238312</v>
      </c>
      <c r="E38" s="37">
        <v>524187279.00999999</v>
      </c>
      <c r="F38" s="37">
        <v>524187279.00999999</v>
      </c>
      <c r="G38" s="42">
        <f>F38-B38</f>
        <v>524187279.00999999</v>
      </c>
    </row>
    <row r="39" spans="1:7" x14ac:dyDescent="0.2">
      <c r="A39" s="33"/>
      <c r="B39" s="43"/>
      <c r="C39" s="43"/>
      <c r="D39" s="43"/>
      <c r="E39" s="43"/>
      <c r="F39" s="43"/>
      <c r="G39" s="43"/>
    </row>
    <row r="40" spans="1:7" x14ac:dyDescent="0.2">
      <c r="A40" s="35" t="s">
        <v>24</v>
      </c>
      <c r="B40" s="39">
        <f>B37+B31+B21</f>
        <v>8670169298.039999</v>
      </c>
      <c r="C40" s="39">
        <f t="shared" ref="C40:G40" si="7">C37+C31+C21</f>
        <v>3287177532.5999999</v>
      </c>
      <c r="D40" s="39">
        <f t="shared" si="7"/>
        <v>11957346830.639999</v>
      </c>
      <c r="E40" s="39">
        <f t="shared" si="7"/>
        <v>3620063311.4499998</v>
      </c>
      <c r="F40" s="39">
        <f t="shared" si="7"/>
        <v>3620648795.9000006</v>
      </c>
      <c r="G40" s="39">
        <f t="shared" si="7"/>
        <v>-5049520502.1399984</v>
      </c>
    </row>
    <row r="41" spans="1:7" x14ac:dyDescent="0.2">
      <c r="A41" s="9"/>
      <c r="B41" s="44"/>
      <c r="C41" s="44"/>
      <c r="D41" s="44"/>
      <c r="E41" s="45" t="s">
        <v>25</v>
      </c>
      <c r="F41" s="46"/>
      <c r="G41" s="41">
        <v>0</v>
      </c>
    </row>
    <row r="43" spans="1:7" ht="22.5" x14ac:dyDescent="0.2">
      <c r="A43" s="10" t="s">
        <v>34</v>
      </c>
    </row>
    <row r="44" spans="1:7" x14ac:dyDescent="0.2">
      <c r="A44" s="11" t="s">
        <v>35</v>
      </c>
    </row>
    <row r="45" spans="1:7" ht="23.1" customHeight="1" x14ac:dyDescent="0.2">
      <c r="A45" s="57" t="s">
        <v>42</v>
      </c>
      <c r="B45" s="57"/>
      <c r="C45" s="57"/>
      <c r="D45" s="57"/>
      <c r="E45" s="57"/>
      <c r="F45" s="57"/>
      <c r="G45" s="57"/>
    </row>
    <row r="65" spans="1:6" ht="14.25" x14ac:dyDescent="0.2">
      <c r="A65" s="25"/>
      <c r="B65" s="25"/>
      <c r="C65" s="25"/>
      <c r="D65" s="25"/>
      <c r="E65" s="25"/>
      <c r="F65" s="25"/>
    </row>
    <row r="66" spans="1:6" ht="15" x14ac:dyDescent="0.2">
      <c r="A66" s="26" t="s">
        <v>40</v>
      </c>
      <c r="B66" s="25"/>
      <c r="C66" s="25"/>
      <c r="D66" s="47" t="s">
        <v>38</v>
      </c>
      <c r="E66" s="47"/>
      <c r="F66" s="47"/>
    </row>
    <row r="67" spans="1:6" ht="15" x14ac:dyDescent="0.2">
      <c r="A67" s="27" t="s">
        <v>41</v>
      </c>
      <c r="B67" s="25"/>
      <c r="C67" s="25"/>
      <c r="D67" s="48" t="s">
        <v>39</v>
      </c>
      <c r="E67" s="48"/>
      <c r="F67" s="48"/>
    </row>
  </sheetData>
  <sheetProtection formatCells="0" formatColumns="0" formatRows="0" insertRows="0" autoFilter="0"/>
  <mergeCells count="8">
    <mergeCell ref="D66:F66"/>
    <mergeCell ref="D67:F67"/>
    <mergeCell ref="A1:G1"/>
    <mergeCell ref="G2:G3"/>
    <mergeCell ref="G18:G19"/>
    <mergeCell ref="B2:F2"/>
    <mergeCell ref="B18:F18"/>
    <mergeCell ref="A45:G45"/>
  </mergeCells>
  <pageMargins left="0.70866141732283472" right="0.70866141732283472" top="0.74803149606299213" bottom="0.74803149606299213" header="0.31496062992125984" footer="0.31496062992125984"/>
  <pageSetup scale="66" orientation="portrait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6aa8a68a-ab09-4ac8-a697-fdce915bc56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 Elizabeth Casillas Villegas</cp:lastModifiedBy>
  <cp:revision/>
  <cp:lastPrinted>2024-04-22T20:00:24Z</cp:lastPrinted>
  <dcterms:created xsi:type="dcterms:W3CDTF">2012-12-11T20:48:19Z</dcterms:created>
  <dcterms:modified xsi:type="dcterms:W3CDTF">2024-05-02T16:51:29Z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